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21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I85" i="1"/>
  <c r="I47" i="1"/>
  <c r="G36" i="1"/>
  <c r="G33" i="1"/>
  <c r="I24" i="1"/>
</calcChain>
</file>

<file path=xl/sharedStrings.xml><?xml version="1.0" encoding="utf-8"?>
<sst xmlns="http://schemas.openxmlformats.org/spreadsheetml/2006/main" count="173" uniqueCount="111">
  <si>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</si>
  <si>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</si>
  <si>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</si>
  <si>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</si>
  <si>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 xml:space="preserve">TIPO DE CONCESSÃO: Subvenção </t>
  </si>
  <si>
    <t>Termo de Colaboração nº002/2017 - Edital de Credenciamento nº001/2017</t>
  </si>
  <si>
    <t>OBJETO: Desenvolvimento de atividades complementares, visando atender a demanda reprimida em vagas de creches existentes no Município.</t>
  </si>
  <si>
    <t>EXERCÍCIO: 2021</t>
  </si>
  <si>
    <t>ENTIDADE BENEFICIÁRIA: Associação de Proteção à Maternidade e à Infância " Creche Menino Jesus"</t>
  </si>
  <si>
    <t>CNPJ: 44.492.825/0001-46</t>
  </si>
  <si>
    <t>ENDEREÇO: Rua Antonio Franciscatto, 755 - Vila Assunta - CEP: 19883-026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</si>
  <si>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</si>
  <si>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</si>
  <si>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</si>
  <si>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</si>
  <si>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</si>
  <si>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</si>
  <si>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</si>
  <si>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</si>
  <si>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</si>
  <si>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</si>
  <si>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</si>
  <si>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</si>
  <si>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</si>
  <si>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</si>
  <si>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MATERIAIS DE CONSUMO</t>
  </si>
  <si>
    <t>ENCARGOS SOCIAIS / 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</si>
  <si>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</si>
  <si>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</si>
  <si>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</si>
  <si>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</si>
  <si>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</si>
  <si>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</si>
  <si>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</si>
  <si>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</si>
  <si>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</si>
  <si>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</si>
  <si>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</si>
  <si>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</si>
  <si>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PAPERMOTA COM. DE PAPEIS E PRES. LTDA ME</t>
  </si>
  <si>
    <t>RECIBO DE FÉRIAS</t>
  </si>
  <si>
    <t>CAROLINE DE OLIVEIRA</t>
  </si>
  <si>
    <t>PAGTO DE FÉRIAS REF. ANO DE 2021</t>
  </si>
  <si>
    <t xml:space="preserve">ENERGISA SUL SUDESYE DISTRIBUIDORA DE ENERGIA S.A </t>
  </si>
  <si>
    <t>Sub-total</t>
  </si>
  <si>
    <t>FATURA</t>
  </si>
  <si>
    <t>SUPERMERCADO BUCHAIM LTDA</t>
  </si>
  <si>
    <t>FABIO ADRIANO BUENO</t>
  </si>
  <si>
    <t>HONORÁRIOS CONTABEIS</t>
  </si>
  <si>
    <t>ENCARGOS SOCIAIS</t>
  </si>
  <si>
    <t>SECRETARIA DA RECEITA FEDERAL DO BRASIL</t>
  </si>
  <si>
    <t>I.R.</t>
  </si>
  <si>
    <t>INSTITUTO NACIONAL DO SEGURO SOCIAL - GPS</t>
  </si>
  <si>
    <t>INSS</t>
  </si>
  <si>
    <t>FUNDO DE GARANTIA POR TEMPO DE SERVIÇO</t>
  </si>
  <si>
    <t>FGTS</t>
  </si>
  <si>
    <t>HOLERYT</t>
  </si>
  <si>
    <t>ADRIANA CORREA DA SILVA</t>
  </si>
  <si>
    <t>ALESSANDRA FERNANDES DOMICIANO</t>
  </si>
  <si>
    <t>ANA LUCIA DE ALCANTARA SANTOS FRANÇA</t>
  </si>
  <si>
    <t>ANATERCIO DIAS</t>
  </si>
  <si>
    <t>ANGELICA RODRIGUES DE BRITO MACHADO</t>
  </si>
  <si>
    <t>CELIA REGINA BELINI</t>
  </si>
  <si>
    <t>EDIVALDO APARECIDO DE JESUS</t>
  </si>
  <si>
    <t>ERICA CONCEIÇÃO DA SILVA LEITE</t>
  </si>
  <si>
    <t>EVA APARECIDA BARBOSA DAS N MARCATTO</t>
  </si>
  <si>
    <t>GLAUCIANA NEGRINI DA SILVA</t>
  </si>
  <si>
    <t>JACKILINE MOREIRA DA SILVA BARREIROS DA MOTTA</t>
  </si>
  <si>
    <t>JOSE AUGUSTO DE OLIVEIRA</t>
  </si>
  <si>
    <t>JULIA DOS SANTOS CARDOSO</t>
  </si>
  <si>
    <t>MARIA DE FATIMA CARLOS DE PAULA SILVEIRA</t>
  </si>
  <si>
    <t>MARIA DE FATIMA DE OLIVEIRA</t>
  </si>
  <si>
    <t>MICAELA FERREIRA</t>
  </si>
  <si>
    <t>REGINA CELIA VERGILATO</t>
  </si>
  <si>
    <t>ROSANA MARIA DA SILVA DALLA POLA</t>
  </si>
  <si>
    <t>ROSELI APARECIDA MARTINS</t>
  </si>
  <si>
    <t>ROSELI TALHAMENTO RIBEIRO</t>
  </si>
  <si>
    <t>ROSILENI DA SILVA FERREIRA</t>
  </si>
  <si>
    <t>SHEILA CORREIA ESTEVO ALMEIDA</t>
  </si>
  <si>
    <t>VERA LUCIA BRANCO</t>
  </si>
  <si>
    <t>TELEFÔNICA BRASIL S/A</t>
  </si>
  <si>
    <t>TELEFONE</t>
  </si>
  <si>
    <t>CELULAR</t>
  </si>
  <si>
    <t>SUB-TOTAL</t>
  </si>
  <si>
    <t>TOTAL GERAL</t>
  </si>
  <si>
    <t>__________________________________________</t>
  </si>
  <si>
    <t>José Flávio Urbanetti</t>
  </si>
  <si>
    <t>Presidente</t>
  </si>
  <si>
    <t>N.F. 029.353.312</t>
  </si>
  <si>
    <t>ENERGIA ELETRICA</t>
  </si>
  <si>
    <t>N.F. 7.782</t>
  </si>
  <si>
    <t>N.F.001.972</t>
  </si>
  <si>
    <t>SENAPACK EMBALAGENS LTDA ME</t>
  </si>
  <si>
    <t>N.F. 10156</t>
  </si>
  <si>
    <t>AUTO POSTO 2 IRMÃOS C MOTA LTDA</t>
  </si>
  <si>
    <t>DESPESAS COM COMBUSTIVEIS</t>
  </si>
  <si>
    <t>N.F. 000.752</t>
  </si>
  <si>
    <t>NATAN ROLLIN QUINTINO - ME</t>
  </si>
  <si>
    <t>MANUT. DE  VEÍCULO</t>
  </si>
  <si>
    <t>Nfe 48</t>
  </si>
  <si>
    <t>N.F.027.051</t>
  </si>
  <si>
    <t>ANA LÚCIA DE ALCÂNTARA SANTOS FRANÇA</t>
  </si>
  <si>
    <t xml:space="preserve">ROSELI APARECIDA MARTINS </t>
  </si>
  <si>
    <t>PAGTO DE FUNC. REF.07/2021</t>
  </si>
  <si>
    <t>Cândido Mota , 09 de Agosto de 2021.</t>
  </si>
  <si>
    <t>02/07 à 17/08/2021</t>
  </si>
  <si>
    <t>06/07 à 30/07/2021</t>
  </si>
  <si>
    <t>29/07 à 02/08/2021</t>
  </si>
  <si>
    <t>ÓRGÃO CONCESSOR: PREFEITURA MUNICIPAL DE CÂNDIDO MOTA - SP</t>
  </si>
  <si>
    <t>VA LOR TOTAL RECEBIDO AGOSTO  2021: R$ 81.438,30</t>
  </si>
  <si>
    <r>
  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</t>
    </r>
    <r>
      <rPr>
        <b/>
        <sz val="9"/>
        <color rgb="FF000000"/>
        <rFont val="Calibri"/>
        <family val="2"/>
        <scheme val="minor"/>
      </rPr>
      <t xml:space="preserve">R$ 81.438,30 </t>
    </r>
    <r>
      <rPr>
        <sz val="9"/>
        <color rgb="FF000000"/>
        <rFont val="Calibri"/>
        <family val="2"/>
        <scheme val="minor"/>
      </rPr>
      <t>(Oitenta e Um Mil, Quatrocentos e Trinta e Oito  Reais eTrinta Centavos)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</si>
</sst>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left" vertical="distributed"/>
    </xf>
    <xf numFmtId="0" fontId="8" fillId="0" borderId="1" xfId="0" applyFont="1" applyFill="1" applyBorder="1" applyAlignment="1">
      <alignment horizontal="left" shrinkToFit="1"/>
    </xf>
    <xf numFmtId="0" fontId="8" fillId="0" borderId="2" xfId="0" applyFont="1" applyFill="1" applyBorder="1" applyAlignment="1">
      <alignment horizontal="left" shrinkToFit="1"/>
    </xf>
    <xf numFmtId="0" fontId="8" fillId="0" borderId="3" xfId="0" applyFont="1" applyFill="1" applyBorder="1" applyAlignment="1">
      <alignment horizontal="left" shrinkToFi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4" fontId="8" fillId="0" borderId="1" xfId="1" applyFont="1" applyFill="1" applyBorder="1" applyAlignment="1">
      <alignment horizontal="left" vertical="distributed"/>
    </xf>
    <xf numFmtId="44" fontId="8" fillId="0" borderId="2" xfId="1" applyFont="1" applyFill="1" applyBorder="1" applyAlignment="1">
      <alignment horizontal="left" vertical="distributed"/>
    </xf>
    <xf numFmtId="44" fontId="8" fillId="0" borderId="3" xfId="1" applyFont="1" applyFill="1" applyBorder="1" applyAlignment="1">
      <alignment horizontal="left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vertical="distributed"/>
    </xf>
    <xf numFmtId="44" fontId="8" fillId="0" borderId="2" xfId="1" applyFont="1" applyFill="1" applyBorder="1" applyAlignment="1">
      <alignment horizontal="center" vertical="distributed"/>
    </xf>
    <xf numFmtId="44" fontId="8" fillId="0" borderId="3" xfId="1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4" fontId="7" fillId="0" borderId="1" xfId="1" applyFont="1" applyFill="1" applyBorder="1" applyAlignment="1">
      <alignment horizontal="center" vertical="distributed" readingOrder="1"/>
    </xf>
    <xf numFmtId="44" fontId="7" fillId="0" borderId="2" xfId="1" applyFont="1" applyFill="1" applyBorder="1" applyAlignment="1">
      <alignment horizontal="center" vertical="distributed" readingOrder="1"/>
    </xf>
    <xf numFmtId="44" fontId="7" fillId="0" borderId="3" xfId="1" applyFont="1" applyFill="1" applyBorder="1" applyAlignment="1">
      <alignment horizontal="center" vertical="distributed" readingOrder="1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distributed"/>
    </xf>
    <xf numFmtId="0" fontId="2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14" fontId="10" fillId="0" borderId="13" xfId="0" applyNumberFormat="1" applyFont="1" applyBorder="1" applyAlignment="1">
      <alignment horizontal="left"/>
    </xf>
    <xf numFmtId="0" fontId="10" fillId="0" borderId="13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7" xfId="0" applyFont="1" applyBorder="1" applyAlignment="1">
      <alignment horizontal="left"/>
    </xf>
    <xf numFmtId="14" fontId="11" fillId="0" borderId="17" xfId="0" applyNumberFormat="1" applyFont="1" applyBorder="1" applyAlignment="1">
      <alignment horizontal="left"/>
    </xf>
    <xf numFmtId="7" fontId="11" fillId="0" borderId="17" xfId="1" applyNumberFormat="1" applyFont="1" applyBorder="1" applyAlignment="1">
      <alignment horizontal="distributed" vertical="distributed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4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44" fontId="10" fillId="0" borderId="17" xfId="0" applyNumberFormat="1" applyFont="1" applyBorder="1" applyAlignment="1">
      <alignment horizontal="left"/>
    </xf>
    <xf numFmtId="44" fontId="10" fillId="0" borderId="17" xfId="0" applyNumberFormat="1" applyFont="1" applyBorder="1" applyAlignment="1">
      <alignment horizontal="center"/>
    </xf>
    <xf numFmtId="44" fontId="11" fillId="0" borderId="17" xfId="1" applyFont="1" applyBorder="1" applyAlignment="1">
      <alignment horizontal="justify" vertical="distributed"/>
    </xf>
    <xf numFmtId="44" fontId="11" fillId="0" borderId="17" xfId="1" applyFont="1" applyBorder="1" applyAlignment="1">
      <alignment horizontal="distributed" vertical="center"/>
    </xf>
    <xf numFmtId="44" fontId="11" fillId="0" borderId="17" xfId="1" applyFont="1" applyBorder="1" applyAlignment="1">
      <alignment horizontal="center" vertical="center"/>
    </xf>
    <xf numFmtId="44" fontId="11" fillId="0" borderId="17" xfId="1" applyNumberFormat="1" applyFont="1" applyBorder="1" applyAlignment="1">
      <alignment horizontal="distributed" vertical="center"/>
    </xf>
    <xf numFmtId="14" fontId="12" fillId="0" borderId="17" xfId="0" applyNumberFormat="1" applyFont="1" applyBorder="1" applyAlignment="1">
      <alignment horizontal="left"/>
    </xf>
    <xf numFmtId="14" fontId="12" fillId="0" borderId="17" xfId="0" applyNumberFormat="1" applyFont="1" applyBorder="1" applyAlignment="1">
      <alignment horizontal="right"/>
    </xf>
    <xf numFmtId="44" fontId="12" fillId="0" borderId="17" xfId="1" applyNumberFormat="1" applyFont="1" applyBorder="1" applyAlignment="1">
      <alignment horizontal="distributed" vertical="center"/>
    </xf>
    <xf numFmtId="44" fontId="12" fillId="0" borderId="17" xfId="1" applyFont="1" applyBorder="1" applyAlignment="1">
      <alignment horizontal="distributed" vertical="center"/>
    </xf>
    <xf numFmtId="14" fontId="12" fillId="0" borderId="0" xfId="0" applyNumberFormat="1" applyFont="1" applyBorder="1" applyAlignment="1">
      <alignment horizontal="right"/>
    </xf>
    <xf numFmtId="44" fontId="13" fillId="0" borderId="0" xfId="1" applyNumberFormat="1" applyFont="1" applyBorder="1" applyAlignment="1">
      <alignment horizontal="distributed" vertical="center"/>
    </xf>
    <xf numFmtId="44" fontId="13" fillId="0" borderId="0" xfId="1" applyFont="1" applyBorder="1" applyAlignment="1">
      <alignment horizontal="distributed" vertical="center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4" fillId="0" borderId="0" xfId="1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17" xfId="0" applyFont="1" applyBorder="1" applyAlignment="1"/>
    <xf numFmtId="0" fontId="10" fillId="0" borderId="17" xfId="0" applyFont="1" applyBorder="1" applyAlignment="1">
      <alignment horizontal="left"/>
    </xf>
    <xf numFmtId="49" fontId="10" fillId="0" borderId="13" xfId="0" applyNumberFormat="1" applyFont="1" applyBorder="1" applyAlignment="1">
      <alignment horizontal="left"/>
    </xf>
    <xf numFmtId="44" fontId="10" fillId="0" borderId="13" xfId="0" applyNumberFormat="1" applyFont="1" applyBorder="1" applyAlignment="1">
      <alignment horizontal="distributed"/>
    </xf>
    <xf numFmtId="0" fontId="10" fillId="0" borderId="17" xfId="0" applyFont="1" applyBorder="1" applyAlignment="1">
      <alignment horizontal="left" shrinkToFit="1"/>
    </xf>
    <xf numFmtId="0" fontId="10" fillId="0" borderId="17" xfId="0" applyFont="1" applyBorder="1" applyAlignment="1">
      <alignment shrinkToFit="1"/>
    </xf>
    <xf numFmtId="49" fontId="10" fillId="0" borderId="17" xfId="0" applyNumberFormat="1" applyFont="1" applyBorder="1" applyAlignment="1">
      <alignment horizontal="left" shrinkToFit="1"/>
    </xf>
    <xf numFmtId="44" fontId="10" fillId="0" borderId="17" xfId="1" applyFont="1" applyBorder="1" applyAlignment="1">
      <alignment horizontal="distributed" vertical="distributed"/>
    </xf>
    <xf numFmtId="44" fontId="10" fillId="0" borderId="17" xfId="1" applyNumberFormat="1" applyFont="1" applyBorder="1" applyAlignment="1">
      <alignment horizontal="distributed" vertical="distributed"/>
    </xf>
    <xf numFmtId="44" fontId="11" fillId="0" borderId="17" xfId="1" applyFont="1" applyBorder="1" applyAlignment="1">
      <alignment horizontal="center" vertical="distributed"/>
    </xf>
    <xf numFmtId="44" fontId="10" fillId="0" borderId="17" xfId="0" applyNumberFormat="1" applyFont="1" applyBorder="1" applyAlignment="1"/>
    <xf numFmtId="44" fontId="9" fillId="0" borderId="14" xfId="0" applyNumberFormat="1" applyFont="1" applyBorder="1" applyAlignment="1">
      <alignment horizontal="distributed"/>
    </xf>
    <xf numFmtId="0" fontId="9" fillId="0" borderId="15" xfId="0" applyFont="1" applyBorder="1" applyAlignment="1">
      <alignment horizontal="distributed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2"/>
  <sheetViews>
    <sheetView tabSelected="1" view="pageLayout" zoomScaleNormal="100" workbookViewId="0">
      <selection activeCell="A34" sqref="A34:F34"/>
    </sheetView>
  </sheetViews>
  <sheetFormatPr defaultRowHeight="15" x14ac:dyDescent="0.25"/>
  <sheetData>
    <row r="4" spans="1:10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4" t="s">
        <v>108</v>
      </c>
      <c r="B9" s="4"/>
      <c r="C9" s="4"/>
      <c r="D9" s="4"/>
      <c r="E9" s="4"/>
      <c r="F9" s="4"/>
      <c r="G9" s="4"/>
      <c r="H9" s="4"/>
      <c r="I9" s="4"/>
      <c r="J9" s="3"/>
    </row>
    <row r="10" spans="1:10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3"/>
    </row>
    <row r="11" spans="1:10" x14ac:dyDescent="0.25">
      <c r="A11" s="4" t="s">
        <v>5</v>
      </c>
      <c r="B11" s="4"/>
      <c r="C11" s="4"/>
      <c r="D11" s="4"/>
      <c r="E11" s="4"/>
      <c r="F11" s="4"/>
      <c r="G11" s="4"/>
      <c r="H11" s="4"/>
      <c r="I11" s="4"/>
      <c r="J11" s="3"/>
    </row>
    <row r="12" spans="1:10" ht="27" customHeight="1" x14ac:dyDescent="0.25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3"/>
    </row>
    <row r="14" spans="1:10" x14ac:dyDescent="0.25">
      <c r="A14" s="4" t="s">
        <v>8</v>
      </c>
      <c r="B14" s="4"/>
      <c r="C14" s="4"/>
      <c r="D14" s="4"/>
      <c r="E14" s="4"/>
      <c r="F14" s="4"/>
      <c r="G14" s="4"/>
      <c r="H14" s="4"/>
      <c r="I14" s="4"/>
      <c r="J14" s="3"/>
    </row>
    <row r="15" spans="1:10" x14ac:dyDescent="0.25">
      <c r="A15" s="4" t="s">
        <v>9</v>
      </c>
      <c r="B15" s="4"/>
      <c r="C15" s="4"/>
      <c r="D15" s="4"/>
      <c r="E15" s="4"/>
      <c r="F15" s="4"/>
      <c r="G15" s="4"/>
      <c r="H15" s="4"/>
      <c r="I15" s="4"/>
      <c r="J15" s="3"/>
    </row>
    <row r="16" spans="1:10" x14ac:dyDescent="0.25">
      <c r="A16" s="4" t="s">
        <v>10</v>
      </c>
      <c r="B16" s="4"/>
      <c r="C16" s="4"/>
      <c r="D16" s="4"/>
      <c r="E16" s="4"/>
      <c r="F16" s="4"/>
      <c r="G16" s="4"/>
      <c r="H16" s="4"/>
      <c r="I16" s="4"/>
      <c r="J16" s="3"/>
    </row>
    <row r="17" spans="1:10" x14ac:dyDescent="0.25">
      <c r="A17" s="4" t="s">
        <v>11</v>
      </c>
      <c r="B17" s="4"/>
      <c r="C17" s="4"/>
      <c r="D17" s="4"/>
      <c r="E17" s="4"/>
      <c r="F17" s="4"/>
      <c r="G17" s="4"/>
      <c r="H17" s="4"/>
      <c r="I17" s="4"/>
      <c r="J17" s="3"/>
    </row>
    <row r="18" spans="1:10" x14ac:dyDescent="0.25">
      <c r="A18" s="4" t="s">
        <v>109</v>
      </c>
      <c r="B18" s="4"/>
      <c r="C18" s="4"/>
      <c r="D18" s="4"/>
      <c r="E18" s="4"/>
      <c r="F18" s="4"/>
      <c r="G18" s="4"/>
      <c r="H18" s="4"/>
      <c r="I18" s="4"/>
      <c r="J18" s="3"/>
    </row>
    <row r="19" spans="1:10" x14ac:dyDescent="0.25">
      <c r="A19" s="4"/>
      <c r="B19" s="4"/>
      <c r="C19" s="4"/>
      <c r="D19" s="4"/>
      <c r="E19" s="4"/>
      <c r="F19" s="4"/>
      <c r="G19" s="4"/>
      <c r="H19" s="4"/>
      <c r="I19" s="4"/>
      <c r="J19" s="3"/>
    </row>
    <row r="20" spans="1:10" x14ac:dyDescent="0.25">
      <c r="A20" s="6" t="s">
        <v>12</v>
      </c>
      <c r="B20" s="7"/>
      <c r="C20" s="7"/>
      <c r="D20" s="7"/>
      <c r="E20" s="7"/>
      <c r="F20" s="7"/>
      <c r="G20" s="7"/>
      <c r="H20" s="7"/>
      <c r="I20" s="7"/>
      <c r="J20" s="8"/>
    </row>
    <row r="21" spans="1:10" x14ac:dyDescent="0.25">
      <c r="A21" s="9" t="s">
        <v>13</v>
      </c>
      <c r="B21" s="10"/>
      <c r="C21" s="9" t="s">
        <v>14</v>
      </c>
      <c r="D21" s="11"/>
      <c r="E21" s="10"/>
      <c r="F21" s="9" t="s">
        <v>15</v>
      </c>
      <c r="G21" s="11"/>
      <c r="H21" s="10"/>
      <c r="I21" s="12" t="s">
        <v>16</v>
      </c>
      <c r="J21" s="13"/>
    </row>
    <row r="22" spans="1:10" x14ac:dyDescent="0.25">
      <c r="A22" s="14">
        <v>81438.3</v>
      </c>
      <c r="B22" s="15"/>
      <c r="C22" s="16">
        <v>1</v>
      </c>
      <c r="D22" s="17"/>
      <c r="E22" s="18"/>
      <c r="F22" s="19">
        <v>44403</v>
      </c>
      <c r="G22" s="20"/>
      <c r="H22" s="21"/>
      <c r="I22" s="22">
        <v>81438.3</v>
      </c>
      <c r="J22" s="23"/>
    </row>
    <row r="23" spans="1:10" x14ac:dyDescent="0.25">
      <c r="A23" s="24" t="s">
        <v>17</v>
      </c>
      <c r="B23" s="25"/>
      <c r="C23" s="25"/>
      <c r="D23" s="25"/>
      <c r="E23" s="25"/>
      <c r="F23" s="25"/>
      <c r="G23" s="25"/>
      <c r="H23" s="26"/>
      <c r="I23" s="22">
        <v>0</v>
      </c>
      <c r="J23" s="23"/>
    </row>
    <row r="24" spans="1:10" x14ac:dyDescent="0.25">
      <c r="A24" s="24" t="s">
        <v>18</v>
      </c>
      <c r="B24" s="25"/>
      <c r="C24" s="25"/>
      <c r="D24" s="25"/>
      <c r="E24" s="25"/>
      <c r="F24" s="25"/>
      <c r="G24" s="25"/>
      <c r="H24" s="26"/>
      <c r="I24" s="22">
        <f>I22+I23</f>
        <v>81438.3</v>
      </c>
      <c r="J24" s="23"/>
    </row>
    <row r="25" spans="1:10" x14ac:dyDescent="0.25">
      <c r="A25" s="24" t="s">
        <v>19</v>
      </c>
      <c r="B25" s="25"/>
      <c r="C25" s="25"/>
      <c r="D25" s="25"/>
      <c r="E25" s="25"/>
      <c r="F25" s="25"/>
      <c r="G25" s="25"/>
      <c r="H25" s="26"/>
      <c r="I25" s="22">
        <v>0</v>
      </c>
      <c r="J25" s="23"/>
    </row>
    <row r="26" spans="1:10" x14ac:dyDescent="0.25">
      <c r="A26" s="4"/>
      <c r="B26" s="4"/>
      <c r="C26" s="4"/>
      <c r="D26" s="4"/>
      <c r="E26" s="4"/>
      <c r="F26" s="4"/>
      <c r="G26" s="4"/>
      <c r="H26" s="4"/>
      <c r="I26" s="4"/>
      <c r="J26" s="3"/>
    </row>
    <row r="27" spans="1:10" ht="47.25" customHeight="1" x14ac:dyDescent="0.25">
      <c r="A27" s="5" t="s">
        <v>110</v>
      </c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6" t="s">
        <v>20</v>
      </c>
      <c r="B28" s="7"/>
      <c r="C28" s="7"/>
      <c r="D28" s="7"/>
      <c r="E28" s="7"/>
      <c r="F28" s="7"/>
      <c r="G28" s="7"/>
      <c r="H28" s="7"/>
      <c r="I28" s="7"/>
      <c r="J28" s="8"/>
    </row>
    <row r="29" spans="1:10" x14ac:dyDescent="0.25">
      <c r="A29" s="27" t="s">
        <v>21</v>
      </c>
      <c r="B29" s="28"/>
      <c r="C29" s="28"/>
      <c r="D29" s="29" t="s">
        <v>22</v>
      </c>
      <c r="E29" s="29"/>
      <c r="F29" s="29"/>
      <c r="G29" s="29" t="s">
        <v>23</v>
      </c>
      <c r="H29" s="29"/>
      <c r="I29" s="29"/>
      <c r="J29" s="30"/>
    </row>
    <row r="30" spans="1:10" x14ac:dyDescent="0.25">
      <c r="A30" s="31" t="s">
        <v>24</v>
      </c>
      <c r="B30" s="31"/>
      <c r="C30" s="31"/>
      <c r="D30" s="32" t="s">
        <v>105</v>
      </c>
      <c r="E30" s="32"/>
      <c r="F30" s="32"/>
      <c r="G30" s="33">
        <v>1551.92</v>
      </c>
      <c r="H30" s="33"/>
      <c r="I30" s="33"/>
      <c r="J30" s="33"/>
    </row>
    <row r="31" spans="1:10" x14ac:dyDescent="0.25">
      <c r="A31" s="34" t="s">
        <v>25</v>
      </c>
      <c r="B31" s="35"/>
      <c r="C31" s="36"/>
      <c r="D31" s="37" t="s">
        <v>106</v>
      </c>
      <c r="E31" s="38"/>
      <c r="F31" s="39"/>
      <c r="G31" s="40">
        <v>1857.96</v>
      </c>
      <c r="H31" s="41"/>
      <c r="I31" s="41"/>
      <c r="J31" s="42"/>
    </row>
    <row r="32" spans="1:10" x14ac:dyDescent="0.25">
      <c r="A32" s="43" t="s">
        <v>26</v>
      </c>
      <c r="B32" s="43"/>
      <c r="C32" s="43"/>
      <c r="D32" s="44" t="s">
        <v>107</v>
      </c>
      <c r="E32" s="32"/>
      <c r="F32" s="32"/>
      <c r="G32" s="45">
        <v>72542.399999999994</v>
      </c>
      <c r="H32" s="46"/>
      <c r="I32" s="46"/>
      <c r="J32" s="47"/>
    </row>
    <row r="33" spans="1:10" x14ac:dyDescent="0.25">
      <c r="A33" s="48" t="s">
        <v>18</v>
      </c>
      <c r="B33" s="49"/>
      <c r="C33" s="49"/>
      <c r="D33" s="49"/>
      <c r="E33" s="49"/>
      <c r="F33" s="50"/>
      <c r="G33" s="51">
        <f>SUM(G30:G32)</f>
        <v>75952.28</v>
      </c>
      <c r="H33" s="52"/>
      <c r="I33" s="52"/>
      <c r="J33" s="53"/>
    </row>
    <row r="34" spans="1:10" x14ac:dyDescent="0.25">
      <c r="A34" s="54" t="s">
        <v>27</v>
      </c>
      <c r="B34" s="54"/>
      <c r="C34" s="54"/>
      <c r="D34" s="54"/>
      <c r="E34" s="54"/>
      <c r="F34" s="54"/>
      <c r="G34" s="55">
        <v>0</v>
      </c>
      <c r="H34" s="55"/>
      <c r="I34" s="55"/>
      <c r="J34" s="55"/>
    </row>
    <row r="35" spans="1:10" x14ac:dyDescent="0.25">
      <c r="A35" s="54" t="s">
        <v>28</v>
      </c>
      <c r="B35" s="54"/>
      <c r="C35" s="54"/>
      <c r="D35" s="54"/>
      <c r="E35" s="54"/>
      <c r="F35" s="54"/>
      <c r="G35" s="55">
        <v>0</v>
      </c>
      <c r="H35" s="55"/>
      <c r="I35" s="55"/>
      <c r="J35" s="55"/>
    </row>
    <row r="36" spans="1:10" x14ac:dyDescent="0.25">
      <c r="A36" s="54" t="s">
        <v>29</v>
      </c>
      <c r="B36" s="54"/>
      <c r="C36" s="54"/>
      <c r="D36" s="54"/>
      <c r="E36" s="54"/>
      <c r="F36" s="54"/>
      <c r="G36" s="55">
        <f>G34</f>
        <v>0</v>
      </c>
      <c r="H36" s="55"/>
      <c r="I36" s="55"/>
      <c r="J36" s="55"/>
    </row>
    <row r="37" spans="1:10" x14ac:dyDescent="0.25">
      <c r="A37" s="56" t="s">
        <v>30</v>
      </c>
      <c r="B37" s="56"/>
      <c r="C37" s="56"/>
      <c r="D37" s="56"/>
      <c r="E37" s="56"/>
      <c r="F37" s="56"/>
      <c r="G37" s="56"/>
      <c r="H37" s="56"/>
      <c r="I37" s="56"/>
      <c r="J37" s="56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3"/>
    </row>
    <row r="39" spans="1:10" x14ac:dyDescent="0.25">
      <c r="A39" s="57" t="s">
        <v>31</v>
      </c>
      <c r="B39" s="58" t="s">
        <v>32</v>
      </c>
      <c r="C39" s="59"/>
      <c r="D39" s="60" t="s">
        <v>33</v>
      </c>
      <c r="E39" s="61"/>
      <c r="F39" s="62"/>
      <c r="G39" s="63" t="s">
        <v>34</v>
      </c>
      <c r="H39" s="64"/>
      <c r="I39" s="60" t="s">
        <v>35</v>
      </c>
      <c r="J39" s="62"/>
    </row>
    <row r="40" spans="1:10" x14ac:dyDescent="0.25">
      <c r="A40" s="65" t="s">
        <v>36</v>
      </c>
      <c r="B40" s="66" t="s">
        <v>37</v>
      </c>
      <c r="C40" s="67"/>
      <c r="D40" s="68"/>
      <c r="E40" s="69"/>
      <c r="F40" s="70"/>
      <c r="G40" s="71" t="s">
        <v>38</v>
      </c>
      <c r="H40" s="72"/>
      <c r="I40" s="68"/>
      <c r="J40" s="70"/>
    </row>
    <row r="41" spans="1:10" x14ac:dyDescent="0.25">
      <c r="A41" s="73">
        <v>44379</v>
      </c>
      <c r="B41" s="74" t="s">
        <v>88</v>
      </c>
      <c r="C41" s="74"/>
      <c r="D41" s="74" t="s">
        <v>43</v>
      </c>
      <c r="E41" s="74"/>
      <c r="F41" s="74"/>
      <c r="G41" s="105" t="s">
        <v>89</v>
      </c>
      <c r="H41" s="105"/>
      <c r="I41" s="106">
        <v>290.11</v>
      </c>
      <c r="J41" s="106"/>
    </row>
    <row r="42" spans="1:10" x14ac:dyDescent="0.25">
      <c r="A42" s="82">
        <v>44383</v>
      </c>
      <c r="B42" s="107" t="s">
        <v>90</v>
      </c>
      <c r="C42" s="107"/>
      <c r="D42" s="108" t="s">
        <v>39</v>
      </c>
      <c r="E42" s="108"/>
      <c r="F42" s="108"/>
      <c r="G42" s="109" t="s">
        <v>25</v>
      </c>
      <c r="H42" s="109"/>
      <c r="I42" s="110">
        <v>562.89</v>
      </c>
      <c r="J42" s="110"/>
    </row>
    <row r="43" spans="1:10" x14ac:dyDescent="0.25">
      <c r="A43" s="82">
        <v>44383</v>
      </c>
      <c r="B43" s="107" t="s">
        <v>91</v>
      </c>
      <c r="C43" s="107"/>
      <c r="D43" s="107" t="s">
        <v>92</v>
      </c>
      <c r="E43" s="107"/>
      <c r="F43" s="107"/>
      <c r="G43" s="75" t="s">
        <v>25</v>
      </c>
      <c r="H43" s="75"/>
      <c r="I43" s="110">
        <v>593.5</v>
      </c>
      <c r="J43" s="110"/>
    </row>
    <row r="44" spans="1:10" x14ac:dyDescent="0.25">
      <c r="A44" s="82">
        <v>44383</v>
      </c>
      <c r="B44" s="76" t="s">
        <v>93</v>
      </c>
      <c r="C44" s="76"/>
      <c r="D44" s="107" t="s">
        <v>94</v>
      </c>
      <c r="E44" s="107"/>
      <c r="F44" s="107"/>
      <c r="G44" s="75" t="s">
        <v>95</v>
      </c>
      <c r="H44" s="75"/>
      <c r="I44" s="110">
        <v>300</v>
      </c>
      <c r="J44" s="110"/>
    </row>
    <row r="45" spans="1:10" x14ac:dyDescent="0.25">
      <c r="A45" s="82">
        <v>44405</v>
      </c>
      <c r="B45" s="107" t="s">
        <v>96</v>
      </c>
      <c r="C45" s="107"/>
      <c r="D45" s="83" t="s">
        <v>97</v>
      </c>
      <c r="E45" s="83"/>
      <c r="F45" s="83"/>
      <c r="G45" s="75" t="s">
        <v>98</v>
      </c>
      <c r="H45" s="75"/>
      <c r="I45" s="111">
        <v>280</v>
      </c>
      <c r="J45" s="111"/>
    </row>
    <row r="46" spans="1:10" x14ac:dyDescent="0.25">
      <c r="A46" s="77">
        <v>44405</v>
      </c>
      <c r="B46" s="76" t="s">
        <v>99</v>
      </c>
      <c r="C46" s="76"/>
      <c r="D46" s="83" t="s">
        <v>47</v>
      </c>
      <c r="E46" s="83"/>
      <c r="F46" s="83"/>
      <c r="G46" s="83" t="s">
        <v>48</v>
      </c>
      <c r="H46" s="83"/>
      <c r="I46" s="78">
        <v>1100</v>
      </c>
      <c r="J46" s="78"/>
    </row>
    <row r="47" spans="1:10" x14ac:dyDescent="0.25">
      <c r="A47" s="79" t="s">
        <v>44</v>
      </c>
      <c r="B47" s="80"/>
      <c r="C47" s="80"/>
      <c r="D47" s="80"/>
      <c r="E47" s="80"/>
      <c r="F47" s="80"/>
      <c r="G47" s="80"/>
      <c r="H47" s="81"/>
      <c r="I47" s="114">
        <f>SUM(I41:I46)</f>
        <v>3126.5</v>
      </c>
      <c r="J47" s="115"/>
    </row>
    <row r="51" spans="1:10" x14ac:dyDescent="0.25">
      <c r="A51" s="77">
        <v>44406</v>
      </c>
      <c r="B51" s="76" t="s">
        <v>49</v>
      </c>
      <c r="C51" s="76"/>
      <c r="D51" s="75" t="s">
        <v>54</v>
      </c>
      <c r="E51" s="75"/>
      <c r="F51" s="75"/>
      <c r="G51" s="75" t="s">
        <v>55</v>
      </c>
      <c r="H51" s="75"/>
      <c r="I51" s="112">
        <v>4571.2700000000004</v>
      </c>
      <c r="J51" s="112"/>
    </row>
    <row r="52" spans="1:10" x14ac:dyDescent="0.25">
      <c r="A52" s="77">
        <v>44406</v>
      </c>
      <c r="B52" s="76" t="s">
        <v>49</v>
      </c>
      <c r="C52" s="76"/>
      <c r="D52" s="75" t="s">
        <v>52</v>
      </c>
      <c r="E52" s="75"/>
      <c r="F52" s="75"/>
      <c r="G52" s="75" t="s">
        <v>53</v>
      </c>
      <c r="H52" s="75"/>
      <c r="I52" s="86">
        <v>4960.62</v>
      </c>
      <c r="J52" s="86"/>
    </row>
    <row r="53" spans="1:10" x14ac:dyDescent="0.25">
      <c r="A53" s="82">
        <v>44407</v>
      </c>
      <c r="B53" s="83" t="s">
        <v>100</v>
      </c>
      <c r="C53" s="83"/>
      <c r="D53" s="104" t="s">
        <v>46</v>
      </c>
      <c r="E53" s="104"/>
      <c r="F53" s="104"/>
      <c r="G53" s="83" t="s">
        <v>25</v>
      </c>
      <c r="H53" s="83"/>
      <c r="I53" s="84">
        <v>121.57</v>
      </c>
      <c r="J53" s="84"/>
    </row>
    <row r="54" spans="1:10" x14ac:dyDescent="0.25">
      <c r="A54" s="82">
        <v>44407</v>
      </c>
      <c r="B54" s="83" t="s">
        <v>40</v>
      </c>
      <c r="C54" s="83"/>
      <c r="D54" s="107" t="s">
        <v>101</v>
      </c>
      <c r="E54" s="107"/>
      <c r="F54" s="107"/>
      <c r="G54" s="75" t="s">
        <v>42</v>
      </c>
      <c r="H54" s="75"/>
      <c r="I54" s="85">
        <v>5032.2</v>
      </c>
      <c r="J54" s="85"/>
    </row>
    <row r="55" spans="1:10" x14ac:dyDescent="0.25">
      <c r="A55" s="82">
        <v>44407</v>
      </c>
      <c r="B55" s="83" t="s">
        <v>40</v>
      </c>
      <c r="C55" s="83"/>
      <c r="D55" s="103" t="s">
        <v>60</v>
      </c>
      <c r="E55" s="103"/>
      <c r="F55" s="103"/>
      <c r="G55" s="75" t="s">
        <v>42</v>
      </c>
      <c r="H55" s="75"/>
      <c r="I55" s="113">
        <v>2586.69</v>
      </c>
      <c r="J55" s="113"/>
    </row>
    <row r="56" spans="1:10" x14ac:dyDescent="0.25">
      <c r="A56" s="82">
        <v>44407</v>
      </c>
      <c r="B56" s="83" t="s">
        <v>40</v>
      </c>
      <c r="C56" s="83"/>
      <c r="D56" s="108" t="s">
        <v>70</v>
      </c>
      <c r="E56" s="108"/>
      <c r="F56" s="108"/>
      <c r="G56" s="75" t="s">
        <v>42</v>
      </c>
      <c r="H56" s="75"/>
      <c r="I56" s="113">
        <v>2601.52</v>
      </c>
      <c r="J56" s="113"/>
    </row>
    <row r="57" spans="1:10" x14ac:dyDescent="0.25">
      <c r="A57" s="82">
        <v>44407</v>
      </c>
      <c r="B57" s="83" t="s">
        <v>40</v>
      </c>
      <c r="C57" s="83"/>
      <c r="D57" s="103" t="s">
        <v>102</v>
      </c>
      <c r="E57" s="103"/>
      <c r="F57" s="103"/>
      <c r="G57" s="75" t="s">
        <v>42</v>
      </c>
      <c r="H57" s="75"/>
      <c r="I57" s="113">
        <v>2601.52</v>
      </c>
      <c r="J57" s="113"/>
    </row>
    <row r="58" spans="1:10" x14ac:dyDescent="0.25">
      <c r="A58" s="77">
        <v>44408</v>
      </c>
      <c r="B58" s="76" t="s">
        <v>49</v>
      </c>
      <c r="C58" s="76"/>
      <c r="D58" s="75" t="s">
        <v>50</v>
      </c>
      <c r="E58" s="75"/>
      <c r="F58" s="75"/>
      <c r="G58" s="75" t="s">
        <v>51</v>
      </c>
      <c r="H58" s="75"/>
      <c r="I58" s="86">
        <v>1181.0999999999999</v>
      </c>
      <c r="J58" s="86"/>
    </row>
    <row r="59" spans="1:10" x14ac:dyDescent="0.25">
      <c r="A59" s="77">
        <v>44410</v>
      </c>
      <c r="B59" s="76" t="s">
        <v>56</v>
      </c>
      <c r="C59" s="76"/>
      <c r="D59" s="76" t="s">
        <v>57</v>
      </c>
      <c r="E59" s="76"/>
      <c r="F59" s="76"/>
      <c r="G59" s="75" t="s">
        <v>103</v>
      </c>
      <c r="H59" s="75"/>
      <c r="I59" s="87">
        <v>2013.95</v>
      </c>
      <c r="J59" s="87"/>
    </row>
    <row r="60" spans="1:10" x14ac:dyDescent="0.25">
      <c r="A60" s="77">
        <v>44410</v>
      </c>
      <c r="B60" s="76" t="s">
        <v>56</v>
      </c>
      <c r="C60" s="76"/>
      <c r="D60" s="75" t="s">
        <v>58</v>
      </c>
      <c r="E60" s="75"/>
      <c r="F60" s="75"/>
      <c r="G60" s="75" t="s">
        <v>103</v>
      </c>
      <c r="H60" s="75"/>
      <c r="I60" s="87">
        <v>2013.95</v>
      </c>
      <c r="J60" s="87"/>
    </row>
    <row r="61" spans="1:10" x14ac:dyDescent="0.25">
      <c r="A61" s="77">
        <v>44410</v>
      </c>
      <c r="B61" s="76" t="s">
        <v>56</v>
      </c>
      <c r="C61" s="76"/>
      <c r="D61" s="75" t="s">
        <v>59</v>
      </c>
      <c r="E61" s="75"/>
      <c r="F61" s="75"/>
      <c r="G61" s="75" t="s">
        <v>103</v>
      </c>
      <c r="H61" s="75"/>
      <c r="I61" s="87">
        <v>4003.25</v>
      </c>
      <c r="J61" s="87"/>
    </row>
    <row r="62" spans="1:10" x14ac:dyDescent="0.25">
      <c r="A62" s="77">
        <v>44410</v>
      </c>
      <c r="B62" s="76" t="s">
        <v>56</v>
      </c>
      <c r="C62" s="76"/>
      <c r="D62" s="75" t="s">
        <v>60</v>
      </c>
      <c r="E62" s="75"/>
      <c r="F62" s="75"/>
      <c r="G62" s="75" t="s">
        <v>103</v>
      </c>
      <c r="H62" s="75"/>
      <c r="I62" s="87">
        <v>2499.58</v>
      </c>
      <c r="J62" s="87"/>
    </row>
    <row r="63" spans="1:10" x14ac:dyDescent="0.25">
      <c r="A63" s="77">
        <v>44410</v>
      </c>
      <c r="B63" s="76" t="s">
        <v>56</v>
      </c>
      <c r="C63" s="76"/>
      <c r="D63" s="75" t="s">
        <v>61</v>
      </c>
      <c r="E63" s="75"/>
      <c r="F63" s="75"/>
      <c r="G63" s="75" t="s">
        <v>103</v>
      </c>
      <c r="H63" s="75"/>
      <c r="I63" s="88">
        <v>2013.95</v>
      </c>
      <c r="J63" s="88"/>
    </row>
    <row r="64" spans="1:10" x14ac:dyDescent="0.25">
      <c r="A64" s="77">
        <v>44410</v>
      </c>
      <c r="B64" s="76" t="s">
        <v>56</v>
      </c>
      <c r="C64" s="76"/>
      <c r="D64" s="75" t="s">
        <v>41</v>
      </c>
      <c r="E64" s="75"/>
      <c r="F64" s="75"/>
      <c r="G64" s="75" t="s">
        <v>103</v>
      </c>
      <c r="H64" s="75"/>
      <c r="I64" s="87">
        <v>0</v>
      </c>
      <c r="J64" s="87"/>
    </row>
    <row r="65" spans="1:10" x14ac:dyDescent="0.25">
      <c r="A65" s="77">
        <v>44410</v>
      </c>
      <c r="B65" s="76" t="s">
        <v>56</v>
      </c>
      <c r="C65" s="76"/>
      <c r="D65" s="76" t="s">
        <v>62</v>
      </c>
      <c r="E65" s="76"/>
      <c r="F65" s="76"/>
      <c r="G65" s="75" t="s">
        <v>103</v>
      </c>
      <c r="H65" s="75"/>
      <c r="I65" s="87">
        <v>1700</v>
      </c>
      <c r="J65" s="87"/>
    </row>
    <row r="66" spans="1:10" x14ac:dyDescent="0.25">
      <c r="A66" s="77">
        <v>44410</v>
      </c>
      <c r="B66" s="76" t="s">
        <v>56</v>
      </c>
      <c r="C66" s="76"/>
      <c r="D66" s="75" t="s">
        <v>63</v>
      </c>
      <c r="E66" s="75"/>
      <c r="F66" s="75"/>
      <c r="G66" s="75" t="s">
        <v>103</v>
      </c>
      <c r="H66" s="75"/>
      <c r="I66" s="87">
        <v>2499.58</v>
      </c>
      <c r="J66" s="87"/>
    </row>
    <row r="67" spans="1:10" x14ac:dyDescent="0.25">
      <c r="A67" s="77">
        <v>44410</v>
      </c>
      <c r="B67" s="76" t="s">
        <v>56</v>
      </c>
      <c r="C67" s="76"/>
      <c r="D67" s="75" t="s">
        <v>64</v>
      </c>
      <c r="E67" s="75"/>
      <c r="F67" s="75"/>
      <c r="G67" s="75" t="s">
        <v>103</v>
      </c>
      <c r="H67" s="75"/>
      <c r="I67" s="87">
        <v>2013.95</v>
      </c>
      <c r="J67" s="87"/>
    </row>
    <row r="68" spans="1:10" x14ac:dyDescent="0.25">
      <c r="A68" s="77">
        <v>44410</v>
      </c>
      <c r="B68" s="76" t="s">
        <v>56</v>
      </c>
      <c r="C68" s="76"/>
      <c r="D68" s="75" t="s">
        <v>65</v>
      </c>
      <c r="E68" s="75"/>
      <c r="F68" s="75"/>
      <c r="G68" s="75" t="s">
        <v>103</v>
      </c>
      <c r="H68" s="75"/>
      <c r="I68" s="87">
        <v>2013.95</v>
      </c>
      <c r="J68" s="87"/>
    </row>
    <row r="69" spans="1:10" x14ac:dyDescent="0.25">
      <c r="A69" s="77">
        <v>44410</v>
      </c>
      <c r="B69" s="76" t="s">
        <v>56</v>
      </c>
      <c r="C69" s="76"/>
      <c r="D69" s="76" t="s">
        <v>66</v>
      </c>
      <c r="E69" s="76"/>
      <c r="F69" s="76"/>
      <c r="G69" s="75" t="s">
        <v>103</v>
      </c>
      <c r="H69" s="75"/>
      <c r="I69" s="89">
        <v>2013.95</v>
      </c>
      <c r="J69" s="89"/>
    </row>
    <row r="70" spans="1:10" x14ac:dyDescent="0.25">
      <c r="A70" s="77">
        <v>44410</v>
      </c>
      <c r="B70" s="76" t="s">
        <v>56</v>
      </c>
      <c r="C70" s="76"/>
      <c r="D70" s="75" t="s">
        <v>67</v>
      </c>
      <c r="E70" s="75"/>
      <c r="F70" s="75"/>
      <c r="G70" s="75" t="s">
        <v>103</v>
      </c>
      <c r="H70" s="75"/>
      <c r="I70" s="87">
        <v>2013.95</v>
      </c>
      <c r="J70" s="87"/>
    </row>
    <row r="71" spans="1:10" x14ac:dyDescent="0.25">
      <c r="A71" s="77">
        <v>44410</v>
      </c>
      <c r="B71" s="76" t="s">
        <v>56</v>
      </c>
      <c r="C71" s="76"/>
      <c r="D71" s="75" t="s">
        <v>68</v>
      </c>
      <c r="E71" s="75"/>
      <c r="F71" s="75"/>
      <c r="G71" s="75" t="s">
        <v>103</v>
      </c>
      <c r="H71" s="75"/>
      <c r="I71" s="87">
        <v>2499.58</v>
      </c>
      <c r="J71" s="87"/>
    </row>
    <row r="72" spans="1:10" x14ac:dyDescent="0.25">
      <c r="A72" s="77">
        <v>44410</v>
      </c>
      <c r="B72" s="76" t="s">
        <v>56</v>
      </c>
      <c r="C72" s="76"/>
      <c r="D72" s="75" t="s">
        <v>69</v>
      </c>
      <c r="E72" s="75"/>
      <c r="F72" s="75"/>
      <c r="G72" s="75" t="s">
        <v>103</v>
      </c>
      <c r="H72" s="75"/>
      <c r="I72" s="87">
        <v>1700</v>
      </c>
      <c r="J72" s="87"/>
    </row>
    <row r="73" spans="1:10" x14ac:dyDescent="0.25">
      <c r="A73" s="77">
        <v>44410</v>
      </c>
      <c r="B73" s="76" t="s">
        <v>56</v>
      </c>
      <c r="C73" s="76"/>
      <c r="D73" s="75" t="s">
        <v>70</v>
      </c>
      <c r="E73" s="75"/>
      <c r="F73" s="75"/>
      <c r="G73" s="75" t="s">
        <v>103</v>
      </c>
      <c r="H73" s="75"/>
      <c r="I73" s="87">
        <v>2013.95</v>
      </c>
      <c r="J73" s="87"/>
    </row>
    <row r="74" spans="1:10" x14ac:dyDescent="0.25">
      <c r="A74" s="77">
        <v>44410</v>
      </c>
      <c r="B74" s="76" t="s">
        <v>56</v>
      </c>
      <c r="C74" s="76"/>
      <c r="D74" s="75" t="s">
        <v>71</v>
      </c>
      <c r="E74" s="75"/>
      <c r="F74" s="75"/>
      <c r="G74" s="75" t="s">
        <v>103</v>
      </c>
      <c r="H74" s="75"/>
      <c r="I74" s="87">
        <v>1700</v>
      </c>
      <c r="J74" s="87"/>
    </row>
    <row r="75" spans="1:10" x14ac:dyDescent="0.25">
      <c r="A75" s="77">
        <v>44410</v>
      </c>
      <c r="B75" s="76" t="s">
        <v>56</v>
      </c>
      <c r="C75" s="76"/>
      <c r="D75" s="75" t="s">
        <v>72</v>
      </c>
      <c r="E75" s="75"/>
      <c r="F75" s="75"/>
      <c r="G75" s="75" t="s">
        <v>103</v>
      </c>
      <c r="H75" s="75"/>
      <c r="I75" s="87">
        <v>2013.95</v>
      </c>
      <c r="J75" s="87"/>
    </row>
    <row r="76" spans="1:10" x14ac:dyDescent="0.25">
      <c r="A76" s="77">
        <v>44410</v>
      </c>
      <c r="B76" s="76" t="s">
        <v>56</v>
      </c>
      <c r="C76" s="76"/>
      <c r="D76" s="76" t="s">
        <v>73</v>
      </c>
      <c r="E76" s="76"/>
      <c r="F76" s="76"/>
      <c r="G76" s="75" t="s">
        <v>103</v>
      </c>
      <c r="H76" s="75"/>
      <c r="I76" s="87">
        <v>1700</v>
      </c>
      <c r="J76" s="87"/>
    </row>
    <row r="77" spans="1:10" x14ac:dyDescent="0.25">
      <c r="A77" s="77">
        <v>44410</v>
      </c>
      <c r="B77" s="76" t="s">
        <v>56</v>
      </c>
      <c r="C77" s="76"/>
      <c r="D77" s="75" t="s">
        <v>74</v>
      </c>
      <c r="E77" s="75"/>
      <c r="F77" s="75"/>
      <c r="G77" s="75" t="s">
        <v>103</v>
      </c>
      <c r="H77" s="75"/>
      <c r="I77" s="87">
        <v>2502.48</v>
      </c>
      <c r="J77" s="87"/>
    </row>
    <row r="78" spans="1:10" x14ac:dyDescent="0.25">
      <c r="A78" s="77">
        <v>44410</v>
      </c>
      <c r="B78" s="76" t="s">
        <v>56</v>
      </c>
      <c r="C78" s="76"/>
      <c r="D78" s="75" t="s">
        <v>75</v>
      </c>
      <c r="E78" s="75"/>
      <c r="F78" s="75"/>
      <c r="G78" s="75" t="s">
        <v>103</v>
      </c>
      <c r="H78" s="75"/>
      <c r="I78" s="87">
        <v>2013.95</v>
      </c>
      <c r="J78" s="87"/>
    </row>
    <row r="79" spans="1:10" x14ac:dyDescent="0.25">
      <c r="A79" s="77">
        <v>44410</v>
      </c>
      <c r="B79" s="76" t="s">
        <v>56</v>
      </c>
      <c r="C79" s="76"/>
      <c r="D79" s="75" t="s">
        <v>76</v>
      </c>
      <c r="E79" s="75"/>
      <c r="F79" s="75"/>
      <c r="G79" s="75" t="s">
        <v>103</v>
      </c>
      <c r="H79" s="75"/>
      <c r="I79" s="87">
        <v>2013.95</v>
      </c>
      <c r="J79" s="87"/>
    </row>
    <row r="80" spans="1:10" x14ac:dyDescent="0.25">
      <c r="A80" s="77">
        <v>44410</v>
      </c>
      <c r="B80" s="76" t="s">
        <v>56</v>
      </c>
      <c r="C80" s="76"/>
      <c r="D80" s="75" t="s">
        <v>77</v>
      </c>
      <c r="E80" s="75"/>
      <c r="F80" s="75"/>
      <c r="G80" s="75" t="s">
        <v>103</v>
      </c>
      <c r="H80" s="75"/>
      <c r="I80" s="87">
        <v>1700</v>
      </c>
      <c r="J80" s="87"/>
    </row>
    <row r="81" spans="1:10" x14ac:dyDescent="0.25">
      <c r="A81" s="77">
        <v>44410</v>
      </c>
      <c r="B81" s="76" t="s">
        <v>56</v>
      </c>
      <c r="C81" s="76"/>
      <c r="D81" s="75" t="s">
        <v>78</v>
      </c>
      <c r="E81" s="75"/>
      <c r="F81" s="75"/>
      <c r="G81" s="75" t="s">
        <v>103</v>
      </c>
      <c r="H81" s="75"/>
      <c r="I81" s="87">
        <v>2013.95</v>
      </c>
      <c r="J81" s="87"/>
    </row>
    <row r="82" spans="1:10" x14ac:dyDescent="0.25">
      <c r="A82" s="77">
        <v>44410</v>
      </c>
      <c r="B82" s="76" t="s">
        <v>56</v>
      </c>
      <c r="C82" s="76"/>
      <c r="D82" s="76" t="s">
        <v>79</v>
      </c>
      <c r="E82" s="76"/>
      <c r="F82" s="76"/>
      <c r="G82" s="75" t="s">
        <v>103</v>
      </c>
      <c r="H82" s="75"/>
      <c r="I82" s="88">
        <v>2335.61</v>
      </c>
      <c r="J82" s="88"/>
    </row>
    <row r="83" spans="1:10" x14ac:dyDescent="0.25">
      <c r="A83" s="77">
        <v>44420</v>
      </c>
      <c r="B83" s="76" t="s">
        <v>45</v>
      </c>
      <c r="C83" s="76"/>
      <c r="D83" s="76" t="s">
        <v>80</v>
      </c>
      <c r="E83" s="76"/>
      <c r="F83" s="76"/>
      <c r="G83" s="75" t="s">
        <v>81</v>
      </c>
      <c r="H83" s="75"/>
      <c r="I83" s="87">
        <v>133.81</v>
      </c>
      <c r="J83" s="87"/>
    </row>
    <row r="84" spans="1:10" x14ac:dyDescent="0.25">
      <c r="A84" s="77">
        <v>44425</v>
      </c>
      <c r="B84" s="76" t="s">
        <v>45</v>
      </c>
      <c r="C84" s="76"/>
      <c r="D84" s="75" t="s">
        <v>80</v>
      </c>
      <c r="E84" s="75"/>
      <c r="F84" s="75"/>
      <c r="G84" s="75" t="s">
        <v>82</v>
      </c>
      <c r="H84" s="75"/>
      <c r="I84" s="87">
        <v>28</v>
      </c>
      <c r="J84" s="87"/>
    </row>
    <row r="85" spans="1:10" x14ac:dyDescent="0.25">
      <c r="A85" s="90" t="s">
        <v>83</v>
      </c>
      <c r="B85" s="90"/>
      <c r="C85" s="90"/>
      <c r="D85" s="90"/>
      <c r="E85" s="90"/>
      <c r="F85" s="90"/>
      <c r="G85" s="90"/>
      <c r="H85" s="90"/>
      <c r="I85" s="89">
        <f>SUM(I51:I84)</f>
        <v>72825.779999999984</v>
      </c>
      <c r="J85" s="87"/>
    </row>
    <row r="86" spans="1:10" x14ac:dyDescent="0.25">
      <c r="A86" s="91" t="s">
        <v>84</v>
      </c>
      <c r="B86" s="91"/>
      <c r="C86" s="91"/>
      <c r="D86" s="91"/>
      <c r="E86" s="91"/>
      <c r="F86" s="91"/>
      <c r="G86" s="91"/>
      <c r="H86" s="91"/>
      <c r="I86" s="92">
        <f>SUM(I85,I47)</f>
        <v>75952.279999999984</v>
      </c>
      <c r="J86" s="93"/>
    </row>
    <row r="87" spans="1:10" x14ac:dyDescent="0.25">
      <c r="A87" s="94"/>
      <c r="B87" s="94"/>
      <c r="C87" s="94"/>
      <c r="D87" s="94"/>
      <c r="E87" s="94"/>
      <c r="F87" s="94"/>
      <c r="G87" s="94"/>
      <c r="H87" s="94"/>
      <c r="I87" s="95"/>
      <c r="J87" s="96"/>
    </row>
    <row r="88" spans="1:10" x14ac:dyDescent="0.25">
      <c r="A88" s="97"/>
      <c r="B88" s="98"/>
      <c r="C88" s="98"/>
      <c r="D88" s="99"/>
      <c r="E88" s="99"/>
      <c r="F88" s="99"/>
      <c r="G88" s="99"/>
      <c r="H88" s="99"/>
      <c r="I88" s="100"/>
      <c r="J88" s="100"/>
    </row>
    <row r="89" spans="1:10" x14ac:dyDescent="0.25">
      <c r="A89" s="101" t="s">
        <v>104</v>
      </c>
      <c r="B89" s="101"/>
      <c r="C89" s="101"/>
      <c r="D89" s="101"/>
      <c r="E89" s="101"/>
      <c r="F89" s="101"/>
      <c r="G89" s="101"/>
      <c r="H89" s="101"/>
      <c r="I89" s="101"/>
      <c r="J89" s="101"/>
    </row>
    <row r="90" spans="1:10" x14ac:dyDescent="0.25">
      <c r="A90" s="101" t="s">
        <v>85</v>
      </c>
      <c r="B90" s="101"/>
      <c r="C90" s="101"/>
      <c r="D90" s="101"/>
      <c r="E90" s="101"/>
      <c r="F90" s="101"/>
      <c r="G90" s="101"/>
      <c r="H90" s="101"/>
      <c r="I90" s="101"/>
      <c r="J90" s="101"/>
    </row>
    <row r="91" spans="1:10" x14ac:dyDescent="0.25">
      <c r="A91" s="101" t="s">
        <v>86</v>
      </c>
      <c r="B91" s="101"/>
      <c r="C91" s="101"/>
      <c r="D91" s="101"/>
      <c r="E91" s="101"/>
      <c r="F91" s="101"/>
      <c r="G91" s="101"/>
      <c r="H91" s="101"/>
      <c r="I91" s="101"/>
      <c r="J91" s="101"/>
    </row>
    <row r="92" spans="1:10" x14ac:dyDescent="0.25">
      <c r="A92" s="102" t="s">
        <v>87</v>
      </c>
      <c r="B92" s="102"/>
      <c r="C92" s="102"/>
      <c r="D92" s="102"/>
      <c r="E92" s="102"/>
      <c r="F92" s="102"/>
      <c r="G92" s="102"/>
      <c r="H92" s="102"/>
      <c r="I92" s="102"/>
      <c r="J92" s="102"/>
    </row>
  </sheetData>
  <mergeCells count="224">
    <mergeCell ref="G56:H56"/>
    <mergeCell ref="G57:H57"/>
    <mergeCell ref="I55:J55"/>
    <mergeCell ref="I56:J56"/>
    <mergeCell ref="I57:J57"/>
    <mergeCell ref="B55:C55"/>
    <mergeCell ref="B56:C56"/>
    <mergeCell ref="B57:C57"/>
    <mergeCell ref="D55:F55"/>
    <mergeCell ref="D56:F56"/>
    <mergeCell ref="D57:F57"/>
    <mergeCell ref="G55:H55"/>
    <mergeCell ref="A89:J89"/>
    <mergeCell ref="A90:J90"/>
    <mergeCell ref="A91:J91"/>
    <mergeCell ref="A92:J92"/>
    <mergeCell ref="B41:C41"/>
    <mergeCell ref="G41:H41"/>
    <mergeCell ref="I41:J41"/>
    <mergeCell ref="D45:F45"/>
    <mergeCell ref="D54:F54"/>
    <mergeCell ref="A85:H85"/>
    <mergeCell ref="I85:J85"/>
    <mergeCell ref="A86:H86"/>
    <mergeCell ref="I86:J86"/>
    <mergeCell ref="B88:C88"/>
    <mergeCell ref="D88:F88"/>
    <mergeCell ref="G88:H88"/>
    <mergeCell ref="I88:J88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2:C52"/>
    <mergeCell ref="D52:F52"/>
    <mergeCell ref="G52:H52"/>
    <mergeCell ref="I52:J52"/>
    <mergeCell ref="B51:C51"/>
    <mergeCell ref="D51:F51"/>
    <mergeCell ref="G51:H51"/>
    <mergeCell ref="I51:J51"/>
    <mergeCell ref="B54:C54"/>
    <mergeCell ref="D46:F46"/>
    <mergeCell ref="G46:H46"/>
    <mergeCell ref="I54:J54"/>
    <mergeCell ref="B58:C58"/>
    <mergeCell ref="D58:F58"/>
    <mergeCell ref="G58:H58"/>
    <mergeCell ref="I58:J58"/>
    <mergeCell ref="G54:H54"/>
    <mergeCell ref="B53:C53"/>
    <mergeCell ref="G53:H53"/>
    <mergeCell ref="I53:J53"/>
    <mergeCell ref="A47:H47"/>
    <mergeCell ref="I47:J47"/>
    <mergeCell ref="B45:C45"/>
    <mergeCell ref="D41:F41"/>
    <mergeCell ref="G45:H45"/>
    <mergeCell ref="I45:J45"/>
    <mergeCell ref="B46:C46"/>
    <mergeCell ref="I46:J46"/>
    <mergeCell ref="B43:C43"/>
    <mergeCell ref="D43:F43"/>
    <mergeCell ref="G43:H43"/>
    <mergeCell ref="I43:J43"/>
    <mergeCell ref="B44:C44"/>
    <mergeCell ref="D44:F44"/>
    <mergeCell ref="G44:H44"/>
    <mergeCell ref="I44:J44"/>
    <mergeCell ref="B40:C40"/>
    <mergeCell ref="D40:F40"/>
    <mergeCell ref="G40:H40"/>
    <mergeCell ref="I40:J40"/>
    <mergeCell ref="B42:C42"/>
    <mergeCell ref="D42:F42"/>
    <mergeCell ref="G42:H42"/>
    <mergeCell ref="I42:J42"/>
    <mergeCell ref="A36:F36"/>
    <mergeCell ref="G36:J36"/>
    <mergeCell ref="A37:J37"/>
    <mergeCell ref="B39:C39"/>
    <mergeCell ref="D39:F39"/>
    <mergeCell ref="G39:H39"/>
    <mergeCell ref="I39:J39"/>
    <mergeCell ref="A33:F33"/>
    <mergeCell ref="G33:J33"/>
    <mergeCell ref="A34:F34"/>
    <mergeCell ref="G34:J34"/>
    <mergeCell ref="A35:F35"/>
    <mergeCell ref="G35:J35"/>
    <mergeCell ref="A31:C31"/>
    <mergeCell ref="D31:F31"/>
    <mergeCell ref="G31:J31"/>
    <mergeCell ref="A32:C32"/>
    <mergeCell ref="D32:F32"/>
    <mergeCell ref="G32:J32"/>
    <mergeCell ref="A27:J27"/>
    <mergeCell ref="A28:J28"/>
    <mergeCell ref="A29:C29"/>
    <mergeCell ref="D29:F29"/>
    <mergeCell ref="G29:J29"/>
    <mergeCell ref="A30:C30"/>
    <mergeCell ref="D30:F30"/>
    <mergeCell ref="G30:J30"/>
    <mergeCell ref="A23:H23"/>
    <mergeCell ref="I23:J23"/>
    <mergeCell ref="A24:H24"/>
    <mergeCell ref="I24:J24"/>
    <mergeCell ref="A25:H25"/>
    <mergeCell ref="I25:J25"/>
    <mergeCell ref="A21:B21"/>
    <mergeCell ref="C21:E21"/>
    <mergeCell ref="F21:H21"/>
    <mergeCell ref="I21:J21"/>
    <mergeCell ref="A22:B22"/>
    <mergeCell ref="C22:E22"/>
    <mergeCell ref="F22:H22"/>
    <mergeCell ref="I22:J22"/>
    <mergeCell ref="A4:J4"/>
    <mergeCell ref="A5:J5"/>
    <mergeCell ref="A6:J6"/>
    <mergeCell ref="A7:J7"/>
    <mergeCell ref="A12:J12"/>
    <mergeCell ref="A20:J20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&amp;CAssociação de Proteção à Maternidade e à Infância
"Creche Menino Jesus"
Rua Antonio Franciscatti, 755 - Vila Assunta - Fone (18) 3341-1330 - Cândido Mota - SP - CEP: 19.883-026
CNPJ: 44.492.825/0001-46 Inscrição Estadual: Isenta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2021-08-09T18:31:17Z</cp:lastPrinted>
  <dcterms:created xsi:type="dcterms:W3CDTF">2021-08-09T17:12:22Z</dcterms:created>
  <dcterms:modified xsi:type="dcterms:W3CDTF">2021-08-09T19:55:43Z</dcterms:modified>
</cp:coreProperties>
</file>